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roshade\DiltonMarsh$\UserFolders\DiltonMarsh.Clerk\Documents\Parish Council - Dilton Marsh\Finance\Financial Position\2022-23\"/>
    </mc:Choice>
  </mc:AlternateContent>
  <bookViews>
    <workbookView xWindow="2280" yWindow="2010" windowWidth="7260" windowHeight="2310"/>
  </bookViews>
  <sheets>
    <sheet name="0602" sheetId="1" r:id="rId1"/>
    <sheet name="Sheet1" sheetId="2" r:id="rId2"/>
  </sheets>
  <definedNames>
    <definedName name="_xlnm.Print_Area" localSheetId="0">'0602'!$A$1:$E$62</definedName>
  </definedNames>
  <calcPr calcId="162913"/>
</workbook>
</file>

<file path=xl/calcChain.xml><?xml version="1.0" encoding="utf-8"?>
<calcChain xmlns="http://schemas.openxmlformats.org/spreadsheetml/2006/main">
  <c r="D43" i="1" l="1"/>
  <c r="D26" i="1" l="1"/>
  <c r="C9" i="1" l="1"/>
  <c r="E11" i="1" s="1"/>
  <c r="E26" i="1" s="1"/>
  <c r="D53" i="1" l="1"/>
  <c r="E57" i="1" s="1"/>
  <c r="E60" i="1" l="1"/>
  <c r="E28" i="1" l="1"/>
  <c r="E45" i="1" s="1"/>
  <c r="E59" i="1" l="1"/>
  <c r="E61" i="1" s="1"/>
  <c r="D13" i="2"/>
  <c r="E11" i="2"/>
  <c r="D56" i="1" l="1"/>
</calcChain>
</file>

<file path=xl/sharedStrings.xml><?xml version="1.0" encoding="utf-8"?>
<sst xmlns="http://schemas.openxmlformats.org/spreadsheetml/2006/main" count="53" uniqueCount="45">
  <si>
    <t>TOTAL</t>
  </si>
  <si>
    <t>Deduct Cheques presented</t>
  </si>
  <si>
    <t xml:space="preserve">INCOME </t>
  </si>
  <si>
    <t>30 Day Account</t>
  </si>
  <si>
    <t>DEDUCTIONS</t>
  </si>
  <si>
    <t>National Insurance (Employee)</t>
  </si>
  <si>
    <t>Credits</t>
  </si>
  <si>
    <t xml:space="preserve">Deductions </t>
  </si>
  <si>
    <t>TOTAL:</t>
  </si>
  <si>
    <t>Unpresented Cheques</t>
  </si>
  <si>
    <t>Income Tax (Month 6)</t>
  </si>
  <si>
    <t>Clerk Salary (Gross) (£)</t>
  </si>
  <si>
    <t xml:space="preserve">Dilton Marsh Parish Council - Financial Statement  </t>
  </si>
  <si>
    <t>Salary Statement - January 2017</t>
  </si>
  <si>
    <t>Clerk Salary Net (January 2017)</t>
  </si>
  <si>
    <t>Less unpresented cheques</t>
  </si>
  <si>
    <t>Total funds held in DMPC accounts:</t>
  </si>
  <si>
    <t>Total funds available :</t>
  </si>
  <si>
    <t xml:space="preserve">Nil </t>
  </si>
  <si>
    <t xml:space="preserve">Interest </t>
  </si>
  <si>
    <t xml:space="preserve">SO </t>
  </si>
  <si>
    <t xml:space="preserve">Nicola Duke wages </t>
  </si>
  <si>
    <t xml:space="preserve">Total </t>
  </si>
  <si>
    <t>Memorial Hall - hall hire</t>
  </si>
  <si>
    <t xml:space="preserve">Southern Horticulture - grass cutting April </t>
  </si>
  <si>
    <t xml:space="preserve">Master Land Planning - NP work </t>
  </si>
  <si>
    <t xml:space="preserve">HMRC - PAYE </t>
  </si>
  <si>
    <t xml:space="preserve">Idverde - grass cutting </t>
  </si>
  <si>
    <t>Treasurers Account Balance as at 30 November 2022</t>
  </si>
  <si>
    <t>Treasurers Account Balance as at 28 December 2022</t>
  </si>
  <si>
    <t>Cash book balance as at 28 December 2022</t>
  </si>
  <si>
    <t>Balance at 30 November  2022</t>
  </si>
  <si>
    <t>Balance at 9 December 2022</t>
  </si>
  <si>
    <t xml:space="preserve">Mrs Jarvis - Kiosk repairs </t>
  </si>
  <si>
    <t xml:space="preserve">Memorial Hall - hall hire </t>
  </si>
  <si>
    <t xml:space="preserve">Playsafety - annual play inspections </t>
  </si>
  <si>
    <t xml:space="preserve">ASK Grounds - play area inspections and grounds </t>
  </si>
  <si>
    <t xml:space="preserve">N Duke - balancing wages against standing order </t>
  </si>
  <si>
    <t xml:space="preserve">ASK Grounds - reimburse defib battery and pads </t>
  </si>
  <si>
    <t xml:space="preserve">Microshade - IT hosting and package </t>
  </si>
  <si>
    <t xml:space="preserve">PKF Littlejohn - external audit </t>
  </si>
  <si>
    <t>Parish Online - subs</t>
  </si>
  <si>
    <t xml:space="preserve">Acer Tree Surgeons - tree work </t>
  </si>
  <si>
    <t xml:space="preserve">MLP - NP support </t>
  </si>
  <si>
    <t xml:space="preserve">Westbury Area Network - Christmas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</si>
</sst>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164" formatCode="#,##0.00_);[Red]\(#,##0.00\)"/>
    <numFmt numFmtId="165" formatCode="m/d/yy"/>
  </numFmts>
  <fonts count="16" x14ac:knownFonts="1">
    <font>
      <sz val="10"/>
      <name val="MS Sans Serif"/>
    </font>
    <font>
      <sz val="10"/>
      <name val="MS Sans Serif"/>
      <family val="2"/>
    </font>
    <font>
      <sz val="10"/>
      <name val="Verdana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0" fillId="0" borderId="1" xfId="0" applyFont="1" applyBorder="1" applyAlignment="1"/>
    <xf numFmtId="8" fontId="3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left"/>
    </xf>
    <xf numFmtId="8" fontId="3" fillId="0" borderId="2" xfId="0" applyNumberFormat="1" applyFont="1" applyBorder="1" applyAlignment="1">
      <alignment horizontal="left"/>
    </xf>
    <xf numFmtId="8" fontId="6" fillId="0" borderId="3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2" fontId="13" fillId="0" borderId="0" xfId="0" applyNumberFormat="1" applyFont="1"/>
    <xf numFmtId="2" fontId="14" fillId="0" borderId="0" xfId="0" applyNumberFormat="1" applyFont="1"/>
    <xf numFmtId="2" fontId="14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left"/>
    </xf>
    <xf numFmtId="2" fontId="11" fillId="0" borderId="0" xfId="0" applyNumberFormat="1" applyFont="1"/>
    <xf numFmtId="165" fontId="14" fillId="0" borderId="0" xfId="0" applyNumberFormat="1" applyFont="1"/>
    <xf numFmtId="0" fontId="14" fillId="0" borderId="0" xfId="0" applyFont="1"/>
    <xf numFmtId="0" fontId="14" fillId="0" borderId="0" xfId="0" applyNumberFormat="1" applyFont="1"/>
    <xf numFmtId="2" fontId="12" fillId="0" borderId="0" xfId="0" applyNumberFormat="1" applyFont="1"/>
    <xf numFmtId="1" fontId="14" fillId="0" borderId="0" xfId="0" applyNumberFormat="1" applyFont="1" applyAlignment="1">
      <alignment horizontal="right"/>
    </xf>
    <xf numFmtId="1" fontId="14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" fontId="12" fillId="0" borderId="0" xfId="0" applyNumberFormat="1" applyFont="1"/>
    <xf numFmtId="4" fontId="12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left"/>
    </xf>
    <xf numFmtId="2" fontId="14" fillId="0" borderId="0" xfId="0" applyNumberFormat="1" applyFont="1" applyBorder="1" applyAlignment="1">
      <alignment horizontal="left"/>
    </xf>
    <xf numFmtId="16" fontId="14" fillId="0" borderId="0" xfId="0" applyNumberFormat="1" applyFont="1"/>
    <xf numFmtId="2" fontId="14" fillId="0" borderId="1" xfId="0" applyNumberFormat="1" applyFont="1" applyBorder="1" applyAlignment="1">
      <alignment horizontal="left"/>
    </xf>
    <xf numFmtId="0" fontId="13" fillId="0" borderId="0" xfId="0" applyFont="1"/>
    <xf numFmtId="2" fontId="12" fillId="0" borderId="4" xfId="0" applyNumberFormat="1" applyFont="1" applyBorder="1" applyAlignment="1">
      <alignment horizontal="left"/>
    </xf>
    <xf numFmtId="2" fontId="15" fillId="0" borderId="0" xfId="0" applyNumberFormat="1" applyFont="1" applyAlignment="1">
      <alignment horizontal="left"/>
    </xf>
    <xf numFmtId="2" fontId="12" fillId="0" borderId="0" xfId="1" applyNumberFormat="1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165" fontId="12" fillId="0" borderId="0" xfId="0" applyNumberFormat="1" applyFont="1"/>
    <xf numFmtId="4" fontId="14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2" fontId="13" fillId="0" borderId="0" xfId="0" applyNumberFormat="1" applyFont="1" applyAlignment="1">
      <alignment horizontal="left"/>
    </xf>
    <xf numFmtId="2" fontId="1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A32" zoomScaleNormal="100" workbookViewId="0">
      <selection activeCell="D38" sqref="D38"/>
    </sheetView>
  </sheetViews>
  <sheetFormatPr defaultColWidth="10" defaultRowHeight="19.899999999999999" customHeight="1" x14ac:dyDescent="0.2"/>
  <cols>
    <col min="1" max="1" width="16.28515625" style="16" customWidth="1"/>
    <col min="2" max="2" width="54.140625" style="16" customWidth="1"/>
    <col min="3" max="3" width="12.7109375" style="16" customWidth="1"/>
    <col min="4" max="4" width="13" style="16" customWidth="1"/>
    <col min="5" max="5" width="11.5703125" style="17" customWidth="1"/>
    <col min="6" max="16384" width="10" style="16"/>
  </cols>
  <sheetData>
    <row r="1" spans="1:8" ht="19.899999999999999" customHeight="1" x14ac:dyDescent="0.25">
      <c r="B1" s="47" t="s">
        <v>12</v>
      </c>
      <c r="C1" s="47"/>
      <c r="D1" s="47"/>
    </row>
    <row r="2" spans="1:8" ht="19.899999999999999" customHeight="1" x14ac:dyDescent="0.25">
      <c r="B2" s="18"/>
      <c r="C2" s="18"/>
      <c r="D2" s="18"/>
    </row>
    <row r="3" spans="1:8" ht="19.899999999999999" customHeight="1" x14ac:dyDescent="0.25">
      <c r="A3" s="19" t="s">
        <v>28</v>
      </c>
      <c r="B3" s="20"/>
      <c r="C3" s="21"/>
      <c r="D3" s="22"/>
      <c r="E3" s="22">
        <v>82753.69</v>
      </c>
      <c r="F3" s="20"/>
      <c r="G3" s="20"/>
      <c r="H3" s="23"/>
    </row>
    <row r="4" spans="1:8" ht="19.899999999999999" customHeight="1" x14ac:dyDescent="0.25">
      <c r="A4" s="19"/>
      <c r="B4" s="21"/>
      <c r="C4" s="21"/>
      <c r="D4" s="22"/>
      <c r="E4" s="22"/>
      <c r="F4" s="20"/>
      <c r="G4" s="20"/>
      <c r="H4" s="23"/>
    </row>
    <row r="5" spans="1:8" ht="19.899999999999999" customHeight="1" x14ac:dyDescent="0.25">
      <c r="A5" s="19" t="s">
        <v>2</v>
      </c>
      <c r="B5" s="24"/>
      <c r="C5" s="21"/>
      <c r="D5" s="21"/>
      <c r="E5" s="21"/>
      <c r="F5" s="20"/>
      <c r="G5" s="25"/>
    </row>
    <row r="6" spans="1:8" ht="19.899999999999999" customHeight="1" x14ac:dyDescent="0.25">
      <c r="A6" s="19"/>
      <c r="B6" s="24" t="s">
        <v>18</v>
      </c>
      <c r="C6" s="21"/>
      <c r="D6" s="21"/>
      <c r="E6" s="21"/>
      <c r="F6" s="20"/>
      <c r="G6" s="25"/>
    </row>
    <row r="7" spans="1:8" ht="19.899999999999999" customHeight="1" x14ac:dyDescent="0.25">
      <c r="A7" s="19"/>
      <c r="B7" s="24"/>
      <c r="C7" s="21"/>
      <c r="D7" s="21"/>
      <c r="E7" s="21"/>
      <c r="F7" s="20"/>
      <c r="G7" s="25"/>
    </row>
    <row r="8" spans="1:8" ht="19.899999999999999" customHeight="1" x14ac:dyDescent="0.25">
      <c r="A8" s="19"/>
      <c r="B8" s="24"/>
      <c r="C8" s="21"/>
      <c r="D8" s="21"/>
      <c r="E8" s="21"/>
      <c r="F8" s="20"/>
      <c r="G8" s="25"/>
    </row>
    <row r="9" spans="1:8" ht="19.899999999999999" customHeight="1" x14ac:dyDescent="0.25">
      <c r="A9" s="19"/>
      <c r="B9" s="45" t="s">
        <v>22</v>
      </c>
      <c r="C9" s="22">
        <f>SUM(C6:C8)</f>
        <v>0</v>
      </c>
      <c r="D9" s="21"/>
      <c r="E9" s="21"/>
      <c r="F9" s="20"/>
      <c r="G9" s="25"/>
    </row>
    <row r="10" spans="1:8" ht="19.899999999999999" customHeight="1" x14ac:dyDescent="0.25">
      <c r="A10" s="19"/>
      <c r="B10" s="45"/>
      <c r="C10" s="22"/>
      <c r="D10" s="21"/>
      <c r="E10" s="21"/>
      <c r="F10" s="20"/>
      <c r="G10" s="25"/>
    </row>
    <row r="11" spans="1:8" ht="19.899999999999999" customHeight="1" x14ac:dyDescent="0.25">
      <c r="A11" s="26"/>
      <c r="B11" s="20"/>
      <c r="C11" s="22" t="s">
        <v>0</v>
      </c>
      <c r="D11" s="22"/>
      <c r="E11" s="22">
        <f>E3+C9</f>
        <v>82753.69</v>
      </c>
      <c r="F11" s="20"/>
      <c r="G11" s="25"/>
    </row>
    <row r="12" spans="1:8" ht="19.899999999999999" customHeight="1" x14ac:dyDescent="0.2">
      <c r="A12" s="20"/>
      <c r="B12" s="20"/>
      <c r="C12" s="21"/>
      <c r="D12" s="21"/>
      <c r="E12" s="21"/>
      <c r="F12" s="20"/>
      <c r="G12" s="25"/>
    </row>
    <row r="13" spans="1:8" ht="19.899999999999999" customHeight="1" x14ac:dyDescent="0.25">
      <c r="A13" s="27" t="s">
        <v>1</v>
      </c>
      <c r="B13" s="20"/>
      <c r="C13" s="21"/>
      <c r="D13" s="21"/>
      <c r="E13" s="21"/>
      <c r="F13" s="20"/>
      <c r="G13" s="25"/>
    </row>
    <row r="14" spans="1:8" ht="19.899999999999999" customHeight="1" x14ac:dyDescent="0.2">
      <c r="A14" s="28" t="s">
        <v>20</v>
      </c>
      <c r="B14" s="25" t="s">
        <v>21</v>
      </c>
      <c r="C14" s="21">
        <v>550.88</v>
      </c>
      <c r="D14" s="21"/>
      <c r="E14" s="21"/>
      <c r="F14" s="20"/>
      <c r="G14" s="25"/>
    </row>
    <row r="15" spans="1:8" ht="19.899999999999999" customHeight="1" x14ac:dyDescent="0.2">
      <c r="A15" s="28">
        <v>1987</v>
      </c>
      <c r="B15" s="25" t="s">
        <v>33</v>
      </c>
      <c r="C15" s="21">
        <v>56.68</v>
      </c>
      <c r="D15" s="21"/>
      <c r="E15" s="21"/>
      <c r="F15" s="20"/>
      <c r="G15" s="25"/>
    </row>
    <row r="16" spans="1:8" ht="19.899999999999999" customHeight="1" x14ac:dyDescent="0.2">
      <c r="A16" s="28">
        <v>1983</v>
      </c>
      <c r="B16" s="25" t="s">
        <v>34</v>
      </c>
      <c r="C16" s="21">
        <v>25</v>
      </c>
      <c r="D16" s="21"/>
      <c r="E16" s="21"/>
      <c r="F16" s="20"/>
      <c r="G16" s="25"/>
    </row>
    <row r="17" spans="1:8" ht="19.899999999999999" customHeight="1" x14ac:dyDescent="0.2">
      <c r="A17" s="28">
        <v>1974</v>
      </c>
      <c r="B17" s="25" t="s">
        <v>34</v>
      </c>
      <c r="C17" s="21">
        <v>75</v>
      </c>
      <c r="D17" s="21"/>
      <c r="E17" s="21"/>
      <c r="F17" s="20"/>
      <c r="G17" s="25"/>
    </row>
    <row r="18" spans="1:8" ht="19.899999999999999" customHeight="1" x14ac:dyDescent="0.2">
      <c r="A18" s="28">
        <v>1995</v>
      </c>
      <c r="B18" s="25" t="s">
        <v>35</v>
      </c>
      <c r="C18" s="21">
        <v>147</v>
      </c>
      <c r="D18" s="21"/>
      <c r="E18" s="21"/>
      <c r="F18" s="20"/>
      <c r="G18" s="25"/>
    </row>
    <row r="19" spans="1:8" ht="19.899999999999999" customHeight="1" x14ac:dyDescent="0.2">
      <c r="A19" s="28">
        <v>1992</v>
      </c>
      <c r="B19" s="25" t="s">
        <v>26</v>
      </c>
      <c r="C19" s="21">
        <v>56.1</v>
      </c>
      <c r="D19" s="21"/>
      <c r="E19" s="21"/>
      <c r="F19" s="20"/>
      <c r="G19" s="25"/>
    </row>
    <row r="20" spans="1:8" ht="19.899999999999999" customHeight="1" x14ac:dyDescent="0.2">
      <c r="A20" s="28">
        <v>1990</v>
      </c>
      <c r="B20" s="25" t="s">
        <v>27</v>
      </c>
      <c r="C20" s="21">
        <v>204.16</v>
      </c>
      <c r="D20" s="21"/>
      <c r="E20" s="21"/>
      <c r="F20" s="20"/>
      <c r="G20" s="25"/>
    </row>
    <row r="21" spans="1:8" ht="19.899999999999999" customHeight="1" x14ac:dyDescent="0.2">
      <c r="A21" s="28">
        <v>2000</v>
      </c>
      <c r="B21" s="25" t="s">
        <v>36</v>
      </c>
      <c r="C21" s="21">
        <v>260</v>
      </c>
      <c r="D21" s="21"/>
      <c r="E21" s="21"/>
      <c r="F21" s="20"/>
      <c r="G21" s="25"/>
    </row>
    <row r="22" spans="1:8" ht="19.899999999999999" customHeight="1" x14ac:dyDescent="0.2">
      <c r="A22" s="28">
        <v>1998</v>
      </c>
      <c r="B22" s="25" t="s">
        <v>37</v>
      </c>
      <c r="C22" s="21">
        <v>316.02</v>
      </c>
      <c r="D22" s="21"/>
      <c r="E22" s="21"/>
      <c r="F22" s="20"/>
      <c r="G22" s="25"/>
    </row>
    <row r="23" spans="1:8" ht="19.899999999999999" customHeight="1" x14ac:dyDescent="0.2">
      <c r="A23" s="28">
        <v>2005</v>
      </c>
      <c r="B23" s="25" t="s">
        <v>38</v>
      </c>
      <c r="C23" s="21">
        <v>126.75</v>
      </c>
      <c r="D23" s="21"/>
      <c r="E23" s="21"/>
      <c r="F23" s="20"/>
      <c r="G23" s="25"/>
    </row>
    <row r="24" spans="1:8" ht="19.899999999999999" customHeight="1" x14ac:dyDescent="0.2">
      <c r="A24" s="28">
        <v>1994</v>
      </c>
      <c r="B24" s="25" t="s">
        <v>39</v>
      </c>
      <c r="C24" s="21">
        <v>456.22</v>
      </c>
      <c r="D24" s="21"/>
      <c r="E24" s="21"/>
      <c r="F24" s="20"/>
      <c r="G24" s="25"/>
    </row>
    <row r="25" spans="1:8" ht="19.899999999999999" customHeight="1" x14ac:dyDescent="0.2">
      <c r="A25" s="28"/>
      <c r="B25" s="25"/>
      <c r="C25" s="21"/>
      <c r="D25" s="21"/>
      <c r="E25" s="21"/>
      <c r="F25" s="20"/>
      <c r="G25" s="25"/>
    </row>
    <row r="26" spans="1:8" ht="19.899999999999999" customHeight="1" x14ac:dyDescent="0.25">
      <c r="A26" s="29"/>
      <c r="B26" s="30"/>
      <c r="C26" s="31" t="s">
        <v>0</v>
      </c>
      <c r="D26" s="21">
        <f>SUM(C14:C24)</f>
        <v>2273.81</v>
      </c>
      <c r="E26" s="22">
        <f>E11-D26</f>
        <v>80479.88</v>
      </c>
      <c r="F26" s="20"/>
      <c r="G26" s="25"/>
      <c r="H26" s="25"/>
    </row>
    <row r="27" spans="1:8" ht="19.899999999999999" customHeight="1" x14ac:dyDescent="0.25">
      <c r="A27" s="29"/>
      <c r="B27" s="30"/>
      <c r="C27" s="31"/>
      <c r="D27" s="22"/>
      <c r="E27" s="22"/>
      <c r="F27" s="20"/>
      <c r="G27" s="25"/>
      <c r="H27" s="25"/>
    </row>
    <row r="28" spans="1:8" ht="19.899999999999999" customHeight="1" x14ac:dyDescent="0.25">
      <c r="A28" s="19" t="s">
        <v>29</v>
      </c>
      <c r="B28" s="20"/>
      <c r="C28" s="21"/>
      <c r="D28" s="22"/>
      <c r="E28" s="22">
        <f>E26</f>
        <v>80479.88</v>
      </c>
      <c r="F28" s="20"/>
      <c r="G28" s="20"/>
      <c r="H28" s="23"/>
    </row>
    <row r="29" spans="1:8" ht="19.899999999999999" customHeight="1" x14ac:dyDescent="0.25">
      <c r="A29" s="29"/>
      <c r="B29" s="30"/>
      <c r="C29" s="32"/>
      <c r="D29" s="22"/>
      <c r="E29" s="22"/>
      <c r="F29" s="20"/>
      <c r="G29" s="25"/>
      <c r="H29" s="25"/>
    </row>
    <row r="30" spans="1:8" ht="19.899999999999999" customHeight="1" x14ac:dyDescent="0.25">
      <c r="A30" s="33" t="s">
        <v>9</v>
      </c>
      <c r="B30" s="30"/>
      <c r="C30" s="32"/>
      <c r="D30" s="22"/>
      <c r="E30" s="22"/>
      <c r="F30" s="20"/>
      <c r="G30" s="25"/>
      <c r="H30" s="25"/>
    </row>
    <row r="31" spans="1:8" ht="19.899999999999999" customHeight="1" x14ac:dyDescent="0.25">
      <c r="A31" s="29"/>
      <c r="B31" s="25"/>
      <c r="C31" s="46"/>
      <c r="D31" s="22"/>
      <c r="E31" s="22"/>
      <c r="F31" s="20"/>
      <c r="G31" s="25"/>
      <c r="H31" s="25"/>
    </row>
    <row r="32" spans="1:8" ht="19.899999999999999" customHeight="1" x14ac:dyDescent="0.25">
      <c r="A32" s="29">
        <v>1954</v>
      </c>
      <c r="B32" s="25" t="s">
        <v>23</v>
      </c>
      <c r="C32" s="46">
        <v>50</v>
      </c>
      <c r="D32" s="22"/>
      <c r="E32" s="22"/>
      <c r="F32" s="20"/>
      <c r="G32" s="25"/>
      <c r="H32" s="25"/>
    </row>
    <row r="33" spans="1:8" ht="19.899999999999999" customHeight="1" x14ac:dyDescent="0.25">
      <c r="A33" s="29">
        <v>1988</v>
      </c>
      <c r="B33" s="25" t="s">
        <v>24</v>
      </c>
      <c r="C33" s="46">
        <v>274.56</v>
      </c>
      <c r="D33" s="22"/>
      <c r="E33" s="22"/>
      <c r="F33" s="20"/>
      <c r="G33" s="25"/>
      <c r="H33" s="25"/>
    </row>
    <row r="34" spans="1:8" ht="19.899999999999999" customHeight="1" x14ac:dyDescent="0.25">
      <c r="A34" s="29">
        <v>1971</v>
      </c>
      <c r="B34" s="25" t="s">
        <v>25</v>
      </c>
      <c r="C34" s="46">
        <v>1140</v>
      </c>
      <c r="D34" s="22"/>
      <c r="E34" s="22"/>
      <c r="F34" s="20"/>
      <c r="G34" s="25"/>
      <c r="H34" s="25"/>
    </row>
    <row r="35" spans="1:8" ht="19.899999999999999" customHeight="1" x14ac:dyDescent="0.25">
      <c r="A35" s="29">
        <v>1996</v>
      </c>
      <c r="B35" s="25" t="s">
        <v>40</v>
      </c>
      <c r="C35" s="46">
        <v>240</v>
      </c>
      <c r="D35" s="22"/>
      <c r="E35" s="22"/>
      <c r="F35" s="20"/>
      <c r="G35" s="25"/>
      <c r="H35" s="25"/>
    </row>
    <row r="36" spans="1:8" ht="19.899999999999999" customHeight="1" x14ac:dyDescent="0.25">
      <c r="A36" s="29">
        <v>1997</v>
      </c>
      <c r="B36" s="25" t="s">
        <v>41</v>
      </c>
      <c r="C36" s="46">
        <v>113</v>
      </c>
      <c r="D36" s="22"/>
      <c r="E36" s="22"/>
      <c r="F36" s="20"/>
      <c r="G36" s="25"/>
      <c r="H36" s="25"/>
    </row>
    <row r="37" spans="1:8" ht="19.899999999999999" customHeight="1" x14ac:dyDescent="0.25">
      <c r="A37" s="29">
        <v>1999</v>
      </c>
      <c r="B37" s="25" t="s">
        <v>26</v>
      </c>
      <c r="C37" s="46">
        <v>44.4</v>
      </c>
      <c r="D37" s="22"/>
      <c r="E37" s="22"/>
      <c r="F37" s="20"/>
      <c r="G37" s="25"/>
      <c r="H37" s="25"/>
    </row>
    <row r="38" spans="1:8" ht="19.899999999999999" customHeight="1" x14ac:dyDescent="0.25">
      <c r="A38" s="29">
        <v>2001</v>
      </c>
      <c r="B38" s="25" t="s">
        <v>23</v>
      </c>
      <c r="C38" s="46">
        <v>75</v>
      </c>
      <c r="D38" s="22"/>
      <c r="E38" s="22"/>
      <c r="F38" s="20"/>
      <c r="G38" s="25"/>
      <c r="H38" s="25"/>
    </row>
    <row r="39" spans="1:8" ht="19.899999999999999" customHeight="1" x14ac:dyDescent="0.25">
      <c r="A39" s="29">
        <v>2002</v>
      </c>
      <c r="B39" s="25" t="s">
        <v>42</v>
      </c>
      <c r="C39" s="46">
        <v>228</v>
      </c>
      <c r="D39" s="22"/>
      <c r="E39" s="22"/>
      <c r="F39" s="20"/>
      <c r="G39" s="25"/>
      <c r="H39" s="25"/>
    </row>
    <row r="40" spans="1:8" ht="19.899999999999999" customHeight="1" x14ac:dyDescent="0.25">
      <c r="A40" s="29">
        <v>2003</v>
      </c>
      <c r="B40" s="25" t="s">
        <v>27</v>
      </c>
      <c r="C40" s="46">
        <v>204.17</v>
      </c>
      <c r="D40" s="22"/>
      <c r="E40" s="22"/>
      <c r="F40" s="20"/>
      <c r="G40" s="25"/>
      <c r="H40" s="25"/>
    </row>
    <row r="41" spans="1:8" ht="19.899999999999999" customHeight="1" x14ac:dyDescent="0.25">
      <c r="A41" s="29">
        <v>2004</v>
      </c>
      <c r="B41" s="25" t="s">
        <v>43</v>
      </c>
      <c r="C41" s="46">
        <v>1140</v>
      </c>
      <c r="D41" s="22"/>
      <c r="E41" s="22"/>
      <c r="F41" s="20"/>
      <c r="G41" s="25"/>
      <c r="H41" s="25"/>
    </row>
    <row r="42" spans="1:8" ht="19.899999999999999" customHeight="1" x14ac:dyDescent="0.25">
      <c r="A42" s="29">
        <v>2006</v>
      </c>
      <c r="B42" s="25" t="s">
        <v>44</v>
      </c>
      <c r="C42" s="46">
        <v>200</v>
      </c>
      <c r="D42" s="22"/>
      <c r="E42" s="22"/>
      <c r="F42" s="20"/>
      <c r="G42" s="25"/>
      <c r="H42" s="25"/>
    </row>
    <row r="43" spans="1:8" ht="19.899999999999999" customHeight="1" x14ac:dyDescent="0.25">
      <c r="A43" s="29"/>
      <c r="B43" s="25"/>
      <c r="C43" s="46"/>
      <c r="D43" s="22">
        <f>SUM(C32:C42)</f>
        <v>3709.13</v>
      </c>
      <c r="E43" s="22"/>
      <c r="F43" s="20"/>
      <c r="G43" s="25"/>
      <c r="H43" s="25"/>
    </row>
    <row r="44" spans="1:8" ht="19.899999999999999" customHeight="1" x14ac:dyDescent="0.25">
      <c r="A44" s="25"/>
      <c r="B44" s="25"/>
      <c r="C44" s="34"/>
      <c r="D44" s="22"/>
      <c r="E44" s="35"/>
      <c r="F44" s="20"/>
      <c r="G44" s="25"/>
      <c r="H44" s="25"/>
    </row>
    <row r="45" spans="1:8" ht="19.899999999999999" customHeight="1" x14ac:dyDescent="0.25">
      <c r="A45" s="19" t="s">
        <v>30</v>
      </c>
      <c r="B45" s="20"/>
      <c r="C45" s="46"/>
      <c r="D45" s="21"/>
      <c r="E45" s="35">
        <f>E28-D43</f>
        <v>76770.75</v>
      </c>
      <c r="F45" s="20"/>
      <c r="G45" s="25"/>
      <c r="H45" s="25"/>
    </row>
    <row r="46" spans="1:8" ht="19.899999999999999" customHeight="1" x14ac:dyDescent="0.2">
      <c r="A46" s="28"/>
      <c r="B46" s="25"/>
      <c r="C46" s="46"/>
      <c r="D46" s="21"/>
      <c r="E46" s="21"/>
      <c r="F46" s="20"/>
      <c r="G46" s="25"/>
      <c r="H46" s="25"/>
    </row>
    <row r="47" spans="1:8" ht="19.899999999999999" customHeight="1" x14ac:dyDescent="0.25">
      <c r="A47" s="48" t="s">
        <v>3</v>
      </c>
      <c r="B47" s="48"/>
      <c r="C47" s="46"/>
      <c r="D47" s="32"/>
      <c r="E47" s="21"/>
      <c r="F47" s="25"/>
      <c r="G47" s="25"/>
      <c r="H47" s="25"/>
    </row>
    <row r="48" spans="1:8" ht="19.899999999999999" customHeight="1" x14ac:dyDescent="0.25">
      <c r="A48" s="19" t="s">
        <v>31</v>
      </c>
      <c r="B48" s="25"/>
      <c r="C48" s="46"/>
      <c r="D48" s="22">
        <v>12461.63</v>
      </c>
      <c r="E48" s="21"/>
      <c r="F48" s="25"/>
      <c r="G48" s="25"/>
      <c r="H48" s="25"/>
    </row>
    <row r="49" spans="1:8" ht="19.899999999999999" customHeight="1" x14ac:dyDescent="0.25">
      <c r="A49" s="19"/>
      <c r="B49" s="25"/>
      <c r="C49" s="46"/>
      <c r="D49" s="31"/>
      <c r="E49" s="21"/>
      <c r="F49" s="25"/>
      <c r="G49" s="25"/>
      <c r="H49" s="25"/>
    </row>
    <row r="50" spans="1:8" ht="19.899999999999999" customHeight="1" x14ac:dyDescent="0.25">
      <c r="A50" s="19" t="s">
        <v>2</v>
      </c>
      <c r="B50" s="20"/>
      <c r="C50" s="32"/>
      <c r="D50" s="36"/>
      <c r="E50" s="21"/>
      <c r="F50" s="25"/>
      <c r="G50" s="25"/>
      <c r="H50" s="25"/>
    </row>
    <row r="51" spans="1:8" ht="19.899999999999999" customHeight="1" x14ac:dyDescent="0.2">
      <c r="A51" s="37"/>
      <c r="B51" s="25" t="s">
        <v>19</v>
      </c>
      <c r="C51" s="32">
        <v>2.85</v>
      </c>
      <c r="D51" s="38"/>
      <c r="E51" s="38"/>
      <c r="F51" s="25"/>
      <c r="G51" s="25"/>
      <c r="H51" s="25"/>
    </row>
    <row r="52" spans="1:8" ht="19.899999999999999" customHeight="1" x14ac:dyDescent="0.2">
      <c r="A52" s="37"/>
      <c r="B52" s="25"/>
      <c r="C52" s="32"/>
      <c r="D52" s="36"/>
      <c r="E52" s="36"/>
      <c r="F52" s="25"/>
      <c r="G52" s="25"/>
      <c r="H52" s="25"/>
    </row>
    <row r="53" spans="1:8" ht="19.899999999999999" customHeight="1" x14ac:dyDescent="0.25">
      <c r="A53" s="25"/>
      <c r="B53" s="25"/>
      <c r="C53" s="22" t="s">
        <v>8</v>
      </c>
      <c r="D53" s="22">
        <f>SUM(C51:C51)</f>
        <v>2.85</v>
      </c>
      <c r="E53" s="22"/>
      <c r="F53" s="25"/>
      <c r="G53" s="25"/>
      <c r="H53" s="25"/>
    </row>
    <row r="54" spans="1:8" ht="19.899999999999999" customHeight="1" x14ac:dyDescent="0.25">
      <c r="A54" s="19" t="s">
        <v>4</v>
      </c>
      <c r="B54" s="20"/>
      <c r="C54" s="21"/>
      <c r="D54" s="21"/>
      <c r="E54" s="21"/>
      <c r="F54" s="25"/>
      <c r="G54" s="25"/>
    </row>
    <row r="55" spans="1:8" ht="19.899999999999999" customHeight="1" x14ac:dyDescent="0.2">
      <c r="A55" s="37"/>
      <c r="B55" s="25" t="s">
        <v>18</v>
      </c>
      <c r="C55" s="32"/>
      <c r="D55" s="38"/>
      <c r="E55" s="21"/>
      <c r="F55" s="25"/>
      <c r="G55" s="25"/>
    </row>
    <row r="56" spans="1:8" ht="19.899999999999999" customHeight="1" x14ac:dyDescent="0.25">
      <c r="A56" s="37"/>
      <c r="B56" s="25"/>
      <c r="C56" s="31" t="s">
        <v>8</v>
      </c>
      <c r="D56" s="22">
        <f>SUM(D55:D55)</f>
        <v>0</v>
      </c>
      <c r="E56" s="21"/>
      <c r="F56" s="25"/>
      <c r="G56" s="25"/>
    </row>
    <row r="57" spans="1:8" ht="19.899999999999999" customHeight="1" x14ac:dyDescent="0.25">
      <c r="A57" s="39" t="s">
        <v>32</v>
      </c>
      <c r="B57" s="25"/>
      <c r="C57" s="32"/>
      <c r="D57" s="21"/>
      <c r="E57" s="40">
        <f>D48+D53</f>
        <v>12464.48</v>
      </c>
      <c r="F57" s="25"/>
      <c r="G57" s="25"/>
    </row>
    <row r="58" spans="1:8" ht="19.899999999999999" customHeight="1" x14ac:dyDescent="0.2">
      <c r="A58" s="25"/>
      <c r="B58" s="25"/>
      <c r="C58" s="32"/>
      <c r="D58" s="41"/>
      <c r="E58" s="21"/>
      <c r="F58" s="25"/>
      <c r="G58" s="25"/>
    </row>
    <row r="59" spans="1:8" ht="19.899999999999999" customHeight="1" x14ac:dyDescent="0.25">
      <c r="A59" s="19"/>
      <c r="B59" s="27" t="s">
        <v>16</v>
      </c>
      <c r="C59" s="20"/>
      <c r="D59" s="20"/>
      <c r="E59" s="42">
        <f>E28+E57</f>
        <v>92944.36</v>
      </c>
      <c r="G59" s="25"/>
    </row>
    <row r="60" spans="1:8" ht="19.899999999999999" customHeight="1" x14ac:dyDescent="0.25">
      <c r="A60" s="19"/>
      <c r="B60" s="27" t="s">
        <v>15</v>
      </c>
      <c r="C60" s="20"/>
      <c r="D60" s="20"/>
      <c r="E60" s="42">
        <f>D43</f>
        <v>3709.13</v>
      </c>
      <c r="G60" s="25"/>
    </row>
    <row r="61" spans="1:8" ht="19.899999999999999" customHeight="1" x14ac:dyDescent="0.25">
      <c r="A61" s="19"/>
      <c r="B61" s="19" t="s">
        <v>17</v>
      </c>
      <c r="C61" s="20"/>
      <c r="D61" s="20"/>
      <c r="E61" s="42">
        <f>E59-E60</f>
        <v>89235.23</v>
      </c>
      <c r="G61" s="25"/>
    </row>
    <row r="62" spans="1:8" ht="19.899999999999999" customHeight="1" x14ac:dyDescent="0.25">
      <c r="A62" s="49"/>
      <c r="B62" s="49"/>
      <c r="C62" s="49"/>
      <c r="D62" s="49"/>
      <c r="E62" s="49"/>
      <c r="G62" s="25"/>
    </row>
    <row r="63" spans="1:8" ht="19.899999999999999" customHeight="1" x14ac:dyDescent="0.2">
      <c r="A63" s="43"/>
      <c r="B63" s="43"/>
      <c r="C63" s="43"/>
      <c r="D63" s="43"/>
      <c r="E63" s="44"/>
    </row>
  </sheetData>
  <mergeCells count="3">
    <mergeCell ref="B1:D1"/>
    <mergeCell ref="A47:B47"/>
    <mergeCell ref="A62:E62"/>
  </mergeCells>
  <phoneticPr fontId="0" type="noConversion"/>
  <pageMargins left="0.44" right="0" top="0.19685039370078741" bottom="0.19685039370078741" header="0" footer="0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workbookViewId="0">
      <selection activeCell="E16" sqref="E16"/>
    </sheetView>
  </sheetViews>
  <sheetFormatPr defaultRowHeight="12.75" x14ac:dyDescent="0.2"/>
  <cols>
    <col min="2" max="2" width="27.42578125" customWidth="1"/>
    <col min="4" max="4" width="15.7109375" customWidth="1"/>
    <col min="5" max="5" width="19" customWidth="1"/>
  </cols>
  <sheetData>
    <row r="3" spans="1:5" x14ac:dyDescent="0.2">
      <c r="A3" s="50" t="s">
        <v>13</v>
      </c>
      <c r="B3" s="50"/>
      <c r="C3" s="50"/>
      <c r="D3" s="50"/>
      <c r="E3" s="50"/>
    </row>
    <row r="4" spans="1:5" x14ac:dyDescent="0.2">
      <c r="A4" s="6"/>
      <c r="B4" s="3"/>
      <c r="C4" s="6"/>
      <c r="D4" s="6"/>
      <c r="E4" s="6"/>
    </row>
    <row r="5" spans="1:5" x14ac:dyDescent="0.2">
      <c r="A5" s="4"/>
      <c r="B5" s="3"/>
      <c r="C5" s="7"/>
      <c r="D5" s="8"/>
      <c r="E5" s="8"/>
    </row>
    <row r="6" spans="1:5" x14ac:dyDescent="0.2">
      <c r="A6" s="51"/>
      <c r="B6" s="51"/>
      <c r="C6" s="3"/>
      <c r="D6" s="9" t="s">
        <v>6</v>
      </c>
      <c r="E6" s="9" t="s">
        <v>7</v>
      </c>
    </row>
    <row r="7" spans="1:5" x14ac:dyDescent="0.2">
      <c r="A7" s="3" t="s">
        <v>11</v>
      </c>
      <c r="B7" s="3"/>
      <c r="C7" s="3"/>
      <c r="D7" s="10">
        <v>547.4</v>
      </c>
      <c r="E7" s="15"/>
    </row>
    <row r="8" spans="1:5" x14ac:dyDescent="0.2">
      <c r="A8" s="52"/>
      <c r="B8" s="52"/>
      <c r="C8" s="3"/>
      <c r="D8" s="15"/>
      <c r="E8" s="10">
        <v>0</v>
      </c>
    </row>
    <row r="9" spans="1:5" x14ac:dyDescent="0.2">
      <c r="A9" s="3" t="s">
        <v>5</v>
      </c>
      <c r="B9" s="3"/>
      <c r="C9" s="3"/>
      <c r="D9" s="15"/>
      <c r="E9" s="10">
        <v>0</v>
      </c>
    </row>
    <row r="10" spans="1:5" ht="13.5" thickBot="1" x14ac:dyDescent="0.25">
      <c r="A10" s="52" t="s">
        <v>10</v>
      </c>
      <c r="B10" s="52"/>
      <c r="C10" s="3"/>
      <c r="D10" s="11"/>
      <c r="E10" s="12">
        <v>109.6</v>
      </c>
    </row>
    <row r="11" spans="1:5" x14ac:dyDescent="0.2">
      <c r="A11" s="3"/>
      <c r="B11" s="3"/>
      <c r="C11" s="3"/>
      <c r="D11" s="10"/>
      <c r="E11" s="10">
        <f>SUM(E10)</f>
        <v>109.6</v>
      </c>
    </row>
    <row r="12" spans="1:5" ht="13.5" thickBot="1" x14ac:dyDescent="0.25">
      <c r="A12" s="3"/>
      <c r="B12" s="3"/>
      <c r="C12" s="3"/>
      <c r="D12" s="10"/>
      <c r="E12" s="10"/>
    </row>
    <row r="13" spans="1:5" ht="13.5" thickBot="1" x14ac:dyDescent="0.25">
      <c r="A13" s="53" t="s">
        <v>14</v>
      </c>
      <c r="B13" s="53"/>
      <c r="C13" s="3"/>
      <c r="D13" s="13">
        <f>SUM(D7-E10)</f>
        <v>437.79999999999995</v>
      </c>
      <c r="E13" s="10"/>
    </row>
    <row r="14" spans="1:5" x14ac:dyDescent="0.2">
      <c r="A14" s="5"/>
      <c r="B14" s="5"/>
      <c r="C14" s="5"/>
      <c r="D14" s="5"/>
      <c r="E14" s="14"/>
    </row>
    <row r="15" spans="1:5" x14ac:dyDescent="0.2">
      <c r="A15" s="5"/>
      <c r="B15" s="5"/>
      <c r="C15" s="5"/>
      <c r="D15" s="5"/>
      <c r="E15" s="14"/>
    </row>
    <row r="16" spans="1:5" x14ac:dyDescent="0.2">
      <c r="A16" s="1"/>
      <c r="B16" s="1"/>
      <c r="C16" s="1"/>
      <c r="D16" s="1"/>
      <c r="E16" s="2"/>
    </row>
    <row r="17" spans="1:5" x14ac:dyDescent="0.2">
      <c r="A17" s="1"/>
      <c r="B17" s="1"/>
      <c r="C17" s="1"/>
      <c r="D17" s="1"/>
      <c r="E17" s="2"/>
    </row>
  </sheetData>
  <mergeCells count="5">
    <mergeCell ref="A3:E3"/>
    <mergeCell ref="A6:B6"/>
    <mergeCell ref="A8:B8"/>
    <mergeCell ref="A10:B10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0602</vt:lpstr>
      <vt:lpstr>Sheet1</vt:lpstr>
      <vt:lpstr>'0602'!Print_Area</vt:lpstr>
    </vt:vector>
  </TitlesOfParts>
  <Company>Win95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whittle</dc:creator>
  <cp:lastModifiedBy>BrattonPC Clerk</cp:lastModifiedBy>
  <cp:lastPrinted>2022-10-13T12:00:37Z</cp:lastPrinted>
  <dcterms:created xsi:type="dcterms:W3CDTF">2001-11-28T12:38:24Z</dcterms:created>
  <dcterms:modified xsi:type="dcterms:W3CDTF">2023-01-12T12:45:54Z</dcterms:modified>
</cp:coreProperties>
</file>